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umiko Klement\Documents\OneDrive\RYVR\Farmers Goods List\"/>
    </mc:Choice>
  </mc:AlternateContent>
  <bookViews>
    <workbookView xWindow="0" yWindow="0" windowWidth="19200" windowHeight="6470"/>
  </bookViews>
  <sheets>
    <sheet name="Cenik-JAP" sheetId="3" r:id="rId1"/>
  </sheets>
  <externalReferences>
    <externalReference r:id="rId2"/>
  </externalReferences>
  <definedNames>
    <definedName name="_xlnm.Print_Area" localSheetId="0">'Cenik-JAP'!$A$1:$G$47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3" l="1"/>
  <c r="I14" i="3"/>
  <c r="I13" i="3"/>
  <c r="I46" i="3" s="1"/>
  <c r="I16" i="3" l="1"/>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15" i="3"/>
  <c r="F45" i="3" l="1"/>
  <c r="I45" i="3" s="1"/>
  <c r="B45" i="3" l="1"/>
  <c r="B44" i="3"/>
  <c r="B43" i="3"/>
  <c r="B42" i="3"/>
  <c r="B41" i="3"/>
  <c r="B40" i="3"/>
  <c r="B39" i="3"/>
  <c r="B38" i="3"/>
  <c r="B37" i="3"/>
  <c r="B36" i="3"/>
</calcChain>
</file>

<file path=xl/sharedStrings.xml><?xml version="1.0" encoding="utf-8"?>
<sst xmlns="http://schemas.openxmlformats.org/spreadsheetml/2006/main" count="95" uniqueCount="68">
  <si>
    <r>
      <rPr>
        <i/>
        <sz val="14"/>
        <color rgb="FF000000"/>
        <rFont val="Calibri"/>
        <family val="2"/>
        <charset val="238"/>
      </rPr>
      <t>e-mail</t>
    </r>
    <r>
      <rPr>
        <sz val="14"/>
        <color rgb="FF000000"/>
        <rFont val="Calibri"/>
        <family val="2"/>
        <charset val="238"/>
      </rPr>
      <t xml:space="preserve">: </t>
    </r>
    <r>
      <rPr>
        <b/>
        <sz val="14"/>
        <color rgb="FF000000"/>
        <rFont val="Calibri"/>
        <family val="2"/>
        <charset val="238"/>
      </rPr>
      <t>objednavky@ryvrfarmers.cz</t>
    </r>
  </si>
  <si>
    <t xml:space="preserve">        Na Celné 5/524, 150 00 Praha 5</t>
  </si>
  <si>
    <r>
      <rPr>
        <b/>
        <i/>
        <u/>
        <sz val="12"/>
        <color rgb="FF212529"/>
        <rFont val="Calibri"/>
        <family val="2"/>
        <charset val="238"/>
        <scheme val="minor"/>
      </rPr>
      <t>Provozovna</t>
    </r>
    <r>
      <rPr>
        <b/>
        <i/>
        <sz val="12"/>
        <color rgb="FF212529"/>
        <rFont val="Calibri"/>
        <family val="2"/>
        <charset val="238"/>
        <scheme val="minor"/>
      </rPr>
      <t>:Tovární 342, 431 86 Kovářská</t>
    </r>
  </si>
  <si>
    <t>0,75 l</t>
  </si>
  <si>
    <t>www.ryvrsolutions.eu, www.ryvrfarmers.cz</t>
  </si>
  <si>
    <t>予約は日本語でどうぞ。</t>
  </si>
  <si>
    <t>番号</t>
  </si>
  <si>
    <t>商品名</t>
  </si>
  <si>
    <t>税</t>
  </si>
  <si>
    <t>価格（税込み）</t>
  </si>
  <si>
    <t>量</t>
  </si>
  <si>
    <t>ワインVinařství Chrámce（フラームツェ）家族経営のチェコ最北のワイナリーのひとつで火山灰の土質からの良質なワインです。</t>
  </si>
  <si>
    <t>新鮮ファーマーズ卵（サイズと価格はシーズンにより変動します。）</t>
  </si>
  <si>
    <t>ファーマーズ卵（1プレート30個から）</t>
  </si>
  <si>
    <t>1L</t>
  </si>
  <si>
    <t>200g</t>
  </si>
  <si>
    <t>500g</t>
  </si>
  <si>
    <t>ビールRyzovna（リィジョブナ）クルシュネー山地のクラフトビール</t>
  </si>
  <si>
    <t>Pivo 13º Rapl（ラプル、ダークビール） 1l PET</t>
  </si>
  <si>
    <t>Pivo 12º Boží Dar（ボジーダール、ラガービール） 1l PET</t>
  </si>
  <si>
    <t>Pivo 8º Školák （シュコラーク、ラガービール）1 l PET</t>
  </si>
  <si>
    <t>白、辛口</t>
  </si>
  <si>
    <t>白、中辛口</t>
  </si>
  <si>
    <t>赤、辛口</t>
  </si>
  <si>
    <t>100g</t>
  </si>
  <si>
    <t>Mauritius（マウリティウス、ハードチーズ、牛、おつまみ、賞味期限21日）</t>
  </si>
  <si>
    <t>Abertamský balkán（バルカンチーズ、牛、サラダに最適、賞味期限21日）</t>
  </si>
  <si>
    <t>Selský tvaroh (polotvrdý)（トバロフチーズ、牛、お菓子づくり、賞味期限4日）</t>
  </si>
  <si>
    <t>Hornický sýr pivní（ホルニツキービアチーズ、牛、おつまみ、賞味期限21日）</t>
  </si>
  <si>
    <t>Bylinkové máslo （ハーブ入り手作りバター、牛、賞味期限14日）</t>
  </si>
  <si>
    <t>Krušnohorské máslo （手作りバター、牛、賞味期限14日）</t>
  </si>
  <si>
    <t>Kravské mléko Jersey （しぼりたて牛乳、牛、賞味期限4日）1L</t>
  </si>
  <si>
    <t>SIRLOINE Steak BIO（サーロインステーキ、BIO牛、賞味期限14日）</t>
  </si>
  <si>
    <t>RIB EYE STEAK BIO （リブアイステーキ、BIO牛、賞味期限14日）</t>
  </si>
  <si>
    <t>Hovězí mleté BIO maso（ミンチ、BIO牛、賞味期限14日）</t>
  </si>
  <si>
    <t>ロゼ、中辛口、遅摘</t>
  </si>
  <si>
    <t>赤、辛口、遅摘</t>
  </si>
  <si>
    <t>＊配達予定日：毎週水曜日　17:00～21:00</t>
  </si>
  <si>
    <t>＊チーズ・肉・肉加工品は量り売りのため、量と価格は多少前後しますことご了承下さい。</t>
  </si>
  <si>
    <r>
      <rPr>
        <i/>
        <sz val="14"/>
        <color rgb="FF000000"/>
        <rFont val="Calibri"/>
        <family val="2"/>
        <charset val="238"/>
      </rPr>
      <t>tel.:</t>
    </r>
    <r>
      <rPr>
        <sz val="14"/>
        <color rgb="FF000000"/>
        <rFont val="Calibri"/>
        <family val="2"/>
        <charset val="238"/>
      </rPr>
      <t>+ 420 725363034（日本語ホットライン）</t>
    </r>
  </si>
  <si>
    <t>チェコのクルシュネー山地から産地直送の新鮮グルメをご自宅へお届けします！</t>
  </si>
  <si>
    <t>ファーマーズBIO乳製品（新鮮な空気の山間で飼育される牛のミルクを使用しています。）</t>
  </si>
  <si>
    <t>Anglická slanina（特製燻製ベーコン、豚、賞味期限14日）</t>
  </si>
  <si>
    <t>ファーマーズBIO肉製品（新鮮な空気の山間で飼育される牛、豚です。）</t>
  </si>
  <si>
    <t>www.temari.cz</t>
  </si>
  <si>
    <t xml:space="preserve">      RYVR Farmers s.r.o.</t>
  </si>
  <si>
    <t xml:space="preserve"> RYVR Solutions s.r.o</t>
  </si>
  <si>
    <t>クルシュネー山地のスキーアパートメント</t>
  </si>
  <si>
    <t xml:space="preserve">Pastrami（特製燻製ハム、牛、賞味期限14日） </t>
  </si>
  <si>
    <t>Total</t>
  </si>
  <si>
    <t>QTY</t>
  </si>
  <si>
    <t>PRICE</t>
  </si>
  <si>
    <t>Name:</t>
  </si>
  <si>
    <t xml:space="preserve">Email : </t>
  </si>
  <si>
    <t xml:space="preserve">Tel : </t>
  </si>
  <si>
    <t>＊11月17日＆24日のみ！ミニマムオーダー500コルナ＋プラハ市内配達料無料</t>
  </si>
  <si>
    <t>Address：</t>
  </si>
  <si>
    <t>HANGER STEAKBIO - hovězí veverka（ハンガーステーキ、BIO牛、賞味期限14日）</t>
  </si>
  <si>
    <t xml:space="preserve">    配達希望日：17.11　OR　24.11</t>
  </si>
  <si>
    <t>＝ご連絡事項＝</t>
  </si>
  <si>
    <t>グラム販売の乳製品と肉製品はグラム数と伴う価格が若干ご希望と前後しますことご了承下さい。</t>
  </si>
  <si>
    <t>お支払いは当日ご注文受取の際にドライバー（チェコ語、英語可）がクレジットカードにて決済させていただきます。</t>
  </si>
  <si>
    <t>お届けは頂戴しましたご住所へ水曜日、午後17時以降となる予定ですが詳しい時間帯は携帯番号へ当日SMSないしはアプリ機能にてお知らせ致します。</t>
  </si>
  <si>
    <t>間もなくESHOP開店予定です。</t>
  </si>
  <si>
    <t>1個</t>
  </si>
  <si>
    <t>Cuvee Kerner Muller Thurgau</t>
  </si>
  <si>
    <t>白</t>
  </si>
  <si>
    <t>チェコ産　新酒ヌーヴォーワイン（樽出し）家族経営ワイナリーVinařství Němeček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</si>
</sst>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21" x14ac:knownFonts="1">
    <font>
      <sz val="11"/>
      <color rgb="FF000000"/>
      <name val="Calibri"/>
      <family val="2"/>
      <charset val="238"/>
    </font>
    <font>
      <b/>
      <i/>
      <u/>
      <sz val="14"/>
      <color rgb="FF000000"/>
      <name val="Calibri"/>
      <family val="2"/>
      <charset val="238"/>
    </font>
    <font>
      <sz val="14"/>
      <color rgb="FF000000"/>
      <name val="Calibri"/>
      <family val="2"/>
      <charset val="238"/>
    </font>
    <font>
      <i/>
      <sz val="14"/>
      <color rgb="FF000000"/>
      <name val="Calibri"/>
      <family val="2"/>
      <charset val="238"/>
    </font>
    <font>
      <sz val="11"/>
      <color rgb="FF212529"/>
      <name val="Arial"/>
      <family val="2"/>
      <charset val="238"/>
    </font>
    <font>
      <b/>
      <sz val="14"/>
      <color rgb="FF000000"/>
      <name val="Calibri"/>
      <family val="2"/>
      <charset val="238"/>
    </font>
    <font>
      <b/>
      <sz val="12"/>
      <color rgb="FF212529"/>
      <name val="Calibri"/>
      <family val="2"/>
      <charset val="238"/>
      <scheme val="minor"/>
    </font>
    <font>
      <b/>
      <i/>
      <sz val="12"/>
      <color rgb="FF212529"/>
      <name val="Calibri"/>
      <family val="2"/>
      <charset val="238"/>
      <scheme val="minor"/>
    </font>
    <font>
      <b/>
      <i/>
      <u/>
      <sz val="12"/>
      <color rgb="FF212529"/>
      <name val="Calibri"/>
      <family val="2"/>
      <charset val="238"/>
      <scheme val="minor"/>
    </font>
    <font>
      <sz val="12"/>
      <color rgb="FF000000"/>
      <name val="Calibri"/>
      <family val="2"/>
      <charset val="238"/>
    </font>
    <font>
      <b/>
      <sz val="11"/>
      <color rgb="FF000000"/>
      <name val="Calibri"/>
      <family val="2"/>
      <charset val="238"/>
    </font>
    <font>
      <b/>
      <sz val="12"/>
      <color rgb="FF000000"/>
      <name val="Calibri"/>
      <family val="2"/>
      <charset val="238"/>
    </font>
    <font>
      <b/>
      <sz val="18"/>
      <color rgb="FF000000"/>
      <name val="Calibri"/>
      <family val="2"/>
      <charset val="238"/>
    </font>
    <font>
      <u/>
      <sz val="11"/>
      <color theme="10"/>
      <name val="Calibri"/>
      <family val="2"/>
      <charset val="238"/>
    </font>
    <font>
      <u/>
      <sz val="12"/>
      <color theme="10"/>
      <name val="Calibri"/>
      <family val="2"/>
      <charset val="238"/>
    </font>
    <font>
      <sz val="9"/>
      <color rgb="FF000000"/>
      <name val="Calibri"/>
      <family val="2"/>
      <charset val="238"/>
    </font>
    <font>
      <sz val="11"/>
      <name val="Calibri"/>
      <family val="2"/>
      <charset val="238"/>
    </font>
    <font>
      <sz val="10"/>
      <color rgb="FF000000"/>
      <name val="Calibri"/>
      <family val="2"/>
      <charset val="238"/>
    </font>
    <font>
      <b/>
      <sz val="9"/>
      <color rgb="FF000000"/>
      <name val="Calibri"/>
      <family val="2"/>
      <charset val="238"/>
    </font>
    <font>
      <sz val="10"/>
      <color rgb="FF000000"/>
      <name val="Calibri"/>
      <family val="2"/>
      <charset val="238"/>
      <scheme val="minor"/>
    </font>
    <font>
      <i/>
      <sz val="11"/>
      <color rgb="FF000000"/>
      <name val="Calibri"/>
      <family val="2"/>
      <charset val="23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1" tint="0.499984740745262"/>
        <bgColor indexed="64"/>
      </patternFill>
    </fill>
    <fill>
      <patternFill patternType="solid">
        <fgColor theme="7" tint="0.59999389629810485"/>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3" fillId="0" borderId="0" applyNumberFormat="0" applyFill="0" applyBorder="0" applyAlignment="0" applyProtection="0"/>
  </cellStyleXfs>
  <cellXfs count="100">
    <xf numFmtId="0" fontId="0" fillId="0" borderId="0" xfId="0"/>
    <xf numFmtId="0" fontId="0" fillId="2" borderId="0" xfId="0" applyFill="1" applyBorder="1" applyAlignment="1">
      <alignment horizontal="center"/>
    </xf>
    <xf numFmtId="0" fontId="0" fillId="2" borderId="0" xfId="0" applyFill="1" applyBorder="1"/>
    <xf numFmtId="164" fontId="1" fillId="2" borderId="1" xfId="0" applyNumberFormat="1" applyFont="1" applyFill="1" applyBorder="1" applyAlignment="1">
      <alignment horizontal="left"/>
    </xf>
    <xf numFmtId="164" fontId="2" fillId="2" borderId="2" xfId="0" applyNumberFormat="1" applyFont="1" applyFill="1" applyBorder="1" applyAlignment="1">
      <alignment horizontal="center"/>
    </xf>
    <xf numFmtId="164" fontId="0" fillId="2" borderId="3" xfId="0" applyNumberFormat="1" applyFill="1" applyBorder="1" applyAlignment="1">
      <alignment horizontal="center"/>
    </xf>
    <xf numFmtId="0" fontId="0" fillId="0" borderId="0" xfId="0" applyAlignment="1">
      <alignment horizontal="center"/>
    </xf>
    <xf numFmtId="164" fontId="2" fillId="2" borderId="4" xfId="0" applyNumberFormat="1" applyFont="1" applyFill="1" applyBorder="1" applyAlignment="1">
      <alignment horizontal="left"/>
    </xf>
    <xf numFmtId="164" fontId="2" fillId="2" borderId="0" xfId="0" applyNumberFormat="1" applyFont="1" applyFill="1" applyBorder="1" applyAlignment="1">
      <alignment horizontal="center"/>
    </xf>
    <xf numFmtId="164" fontId="0" fillId="2" borderId="5" xfId="0" applyNumberFormat="1" applyFill="1" applyBorder="1" applyAlignment="1">
      <alignment horizontal="center"/>
    </xf>
    <xf numFmtId="0" fontId="4" fillId="2" borderId="0" xfId="0" applyFont="1" applyFill="1" applyBorder="1"/>
    <xf numFmtId="0" fontId="2" fillId="2" borderId="6" xfId="0" applyFont="1" applyFill="1" applyBorder="1" applyAlignment="1">
      <alignment vertical="center"/>
    </xf>
    <xf numFmtId="164" fontId="2" fillId="2" borderId="7" xfId="0" applyNumberFormat="1" applyFont="1" applyFill="1" applyBorder="1" applyAlignment="1">
      <alignment horizontal="center"/>
    </xf>
    <xf numFmtId="164" fontId="0" fillId="2" borderId="8" xfId="0" applyNumberFormat="1" applyFill="1" applyBorder="1" applyAlignment="1">
      <alignment horizontal="center"/>
    </xf>
    <xf numFmtId="0" fontId="6" fillId="2" borderId="0" xfId="0" applyFont="1" applyFill="1" applyBorder="1" applyAlignment="1"/>
    <xf numFmtId="164" fontId="0" fillId="2" borderId="0" xfId="0" applyNumberFormat="1" applyFill="1" applyBorder="1" applyAlignment="1">
      <alignment horizontal="center"/>
    </xf>
    <xf numFmtId="164" fontId="0" fillId="0" borderId="0" xfId="0" applyNumberFormat="1" applyAlignment="1">
      <alignment horizontal="center"/>
    </xf>
    <xf numFmtId="0" fontId="7" fillId="2" borderId="0" xfId="0" applyFont="1" applyFill="1" applyBorder="1" applyAlignment="1">
      <alignment horizontal="left"/>
    </xf>
    <xf numFmtId="0" fontId="10" fillId="3" borderId="9" xfId="0" applyFont="1" applyFill="1" applyBorder="1" applyAlignment="1">
      <alignment horizontal="center" vertical="center"/>
    </xf>
    <xf numFmtId="164" fontId="10" fillId="3" borderId="10" xfId="0" applyNumberFormat="1" applyFont="1" applyFill="1" applyBorder="1" applyAlignment="1">
      <alignment horizontal="center" vertical="center"/>
    </xf>
    <xf numFmtId="0" fontId="0" fillId="0" borderId="4" xfId="0" applyBorder="1" applyAlignment="1">
      <alignment horizontal="center"/>
    </xf>
    <xf numFmtId="0" fontId="10" fillId="0" borderId="0" xfId="0" applyFont="1" applyBorder="1"/>
    <xf numFmtId="2" fontId="0" fillId="0" borderId="0" xfId="0" applyNumberFormat="1" applyBorder="1"/>
    <xf numFmtId="164" fontId="0" fillId="0" borderId="0" xfId="0" applyNumberFormat="1" applyBorder="1" applyAlignment="1">
      <alignment horizontal="center"/>
    </xf>
    <xf numFmtId="9" fontId="0" fillId="0" borderId="0" xfId="0" applyNumberFormat="1" applyBorder="1" applyAlignment="1">
      <alignment horizontal="center"/>
    </xf>
    <xf numFmtId="164" fontId="10" fillId="0" borderId="0" xfId="0" applyNumberFormat="1" applyFont="1" applyBorder="1" applyAlignment="1">
      <alignment horizontal="center"/>
    </xf>
    <xf numFmtId="0" fontId="0" fillId="4" borderId="4" xfId="0" applyFill="1" applyBorder="1" applyAlignment="1">
      <alignment horizontal="center"/>
    </xf>
    <xf numFmtId="0" fontId="10" fillId="4" borderId="0" xfId="0" applyFont="1" applyFill="1" applyBorder="1"/>
    <xf numFmtId="2" fontId="0" fillId="4" borderId="0" xfId="0" applyNumberFormat="1" applyFill="1" applyBorder="1"/>
    <xf numFmtId="164" fontId="0" fillId="4" borderId="0" xfId="0" applyNumberFormat="1" applyFill="1" applyBorder="1" applyAlignment="1">
      <alignment horizontal="center"/>
    </xf>
    <xf numFmtId="9" fontId="0" fillId="4" borderId="0" xfId="0" applyNumberFormat="1" applyFill="1" applyBorder="1" applyAlignment="1">
      <alignment horizontal="center"/>
    </xf>
    <xf numFmtId="164" fontId="10" fillId="4" borderId="0" xfId="0" applyNumberFormat="1" applyFont="1" applyFill="1" applyBorder="1" applyAlignment="1">
      <alignment horizontal="center"/>
    </xf>
    <xf numFmtId="9" fontId="0" fillId="0" borderId="0" xfId="0" applyNumberFormat="1" applyFill="1" applyBorder="1" applyAlignment="1">
      <alignment horizontal="center"/>
    </xf>
    <xf numFmtId="0" fontId="0" fillId="0" borderId="4" xfId="0" applyFill="1" applyBorder="1" applyAlignment="1">
      <alignment horizontal="center"/>
    </xf>
    <xf numFmtId="0" fontId="10" fillId="0" borderId="0" xfId="0" applyFont="1" applyFill="1" applyBorder="1"/>
    <xf numFmtId="2" fontId="0" fillId="0" borderId="0" xfId="0" applyNumberFormat="1" applyFill="1" applyBorder="1"/>
    <xf numFmtId="164" fontId="0" fillId="0" borderId="0" xfId="0" applyNumberFormat="1" applyFill="1" applyBorder="1" applyAlignment="1">
      <alignment horizontal="center"/>
    </xf>
    <xf numFmtId="164" fontId="10" fillId="0" borderId="0" xfId="0" applyNumberFormat="1" applyFont="1" applyFill="1" applyBorder="1" applyAlignment="1">
      <alignment horizontal="center"/>
    </xf>
    <xf numFmtId="0" fontId="0" fillId="0" borderId="0" xfId="0" applyFill="1"/>
    <xf numFmtId="0" fontId="0" fillId="0" borderId="0" xfId="0" applyBorder="1"/>
    <xf numFmtId="0" fontId="10" fillId="3" borderId="10" xfId="0" applyFont="1" applyFill="1" applyBorder="1" applyAlignment="1">
      <alignment horizontal="center" vertical="center"/>
    </xf>
    <xf numFmtId="2" fontId="15" fillId="0" borderId="0" xfId="0" applyNumberFormat="1" applyFont="1" applyBorder="1"/>
    <xf numFmtId="164" fontId="9" fillId="2" borderId="9" xfId="0" applyNumberFormat="1" applyFont="1" applyFill="1" applyBorder="1" applyAlignment="1">
      <alignment horizontal="left"/>
    </xf>
    <xf numFmtId="164" fontId="0" fillId="0" borderId="10" xfId="0" applyNumberFormat="1" applyBorder="1" applyAlignment="1">
      <alignment horizontal="center"/>
    </xf>
    <xf numFmtId="0" fontId="0" fillId="2" borderId="10" xfId="0" applyFill="1" applyBorder="1"/>
    <xf numFmtId="164" fontId="0" fillId="2" borderId="11" xfId="0" applyNumberFormat="1" applyFill="1" applyBorder="1" applyAlignment="1">
      <alignment horizontal="center"/>
    </xf>
    <xf numFmtId="0" fontId="9" fillId="2" borderId="0" xfId="0" applyFont="1" applyFill="1" applyBorder="1" applyAlignment="1"/>
    <xf numFmtId="0" fontId="13" fillId="2" borderId="0" xfId="1" applyFill="1" applyBorder="1" applyAlignment="1"/>
    <xf numFmtId="0" fontId="15" fillId="2" borderId="0" xfId="0" applyFont="1" applyFill="1" applyBorder="1" applyAlignment="1"/>
    <xf numFmtId="164" fontId="0" fillId="0" borderId="0" xfId="0" applyNumberFormat="1"/>
    <xf numFmtId="0" fontId="0" fillId="6" borderId="14" xfId="0" applyFill="1" applyBorder="1" applyAlignment="1">
      <alignment horizontal="center" vertical="center"/>
    </xf>
    <xf numFmtId="164" fontId="0" fillId="6" borderId="14" xfId="0" applyNumberFormat="1" applyFill="1" applyBorder="1" applyAlignment="1">
      <alignment horizontal="center" vertical="center"/>
    </xf>
    <xf numFmtId="1" fontId="0" fillId="7" borderId="14" xfId="0" applyNumberFormat="1" applyFill="1" applyBorder="1" applyAlignment="1"/>
    <xf numFmtId="164" fontId="0" fillId="7" borderId="14" xfId="0" applyNumberFormat="1" applyFill="1" applyBorder="1"/>
    <xf numFmtId="1" fontId="0" fillId="7" borderId="14" xfId="0" applyNumberFormat="1" applyFill="1" applyBorder="1" applyAlignment="1">
      <alignment vertical="center"/>
    </xf>
    <xf numFmtId="0" fontId="0" fillId="7" borderId="16" xfId="0" applyFill="1" applyBorder="1" applyAlignment="1">
      <alignment horizontal="center"/>
    </xf>
    <xf numFmtId="0" fontId="0" fillId="7" borderId="16" xfId="0" applyFill="1" applyBorder="1"/>
    <xf numFmtId="164" fontId="0" fillId="7" borderId="16" xfId="0" applyNumberFormat="1" applyFill="1" applyBorder="1" applyAlignment="1">
      <alignment horizontal="right"/>
    </xf>
    <xf numFmtId="0" fontId="18" fillId="0" borderId="0" xfId="0" applyFont="1" applyBorder="1"/>
    <xf numFmtId="164" fontId="15" fillId="0" borderId="0" xfId="0" applyNumberFormat="1" applyFont="1" applyBorder="1" applyAlignment="1">
      <alignment horizontal="center"/>
    </xf>
    <xf numFmtId="0" fontId="18" fillId="4" borderId="0" xfId="0" applyFont="1" applyFill="1" applyBorder="1"/>
    <xf numFmtId="2" fontId="15" fillId="4" borderId="0" xfId="0" applyNumberFormat="1" applyFont="1" applyFill="1" applyBorder="1"/>
    <xf numFmtId="164" fontId="15" fillId="4" borderId="0" xfId="0" applyNumberFormat="1" applyFont="1" applyFill="1" applyBorder="1" applyAlignment="1">
      <alignment horizontal="center"/>
    </xf>
    <xf numFmtId="0" fontId="0" fillId="0" borderId="0" xfId="0" applyBorder="1" applyAlignment="1">
      <alignment horizontal="center"/>
    </xf>
    <xf numFmtId="0" fontId="0" fillId="4" borderId="17" xfId="0" applyFill="1" applyBorder="1" applyAlignment="1">
      <alignment horizontal="center"/>
    </xf>
    <xf numFmtId="0" fontId="10" fillId="4" borderId="18" xfId="0" applyFont="1" applyFill="1" applyBorder="1"/>
    <xf numFmtId="2" fontId="0" fillId="4" borderId="18" xfId="0" applyNumberFormat="1" applyFill="1" applyBorder="1"/>
    <xf numFmtId="9" fontId="0" fillId="4" borderId="18" xfId="0" applyNumberFormat="1" applyFill="1" applyBorder="1" applyAlignment="1">
      <alignment horizontal="center"/>
    </xf>
    <xf numFmtId="164" fontId="10" fillId="4" borderId="18" xfId="0" applyNumberFormat="1" applyFont="1" applyFill="1" applyBorder="1" applyAlignment="1">
      <alignment horizontal="center"/>
    </xf>
    <xf numFmtId="164" fontId="0" fillId="4" borderId="19" xfId="0" applyNumberFormat="1" applyFill="1" applyBorder="1" applyAlignment="1">
      <alignment horizontal="center"/>
    </xf>
    <xf numFmtId="0" fontId="17" fillId="0" borderId="0" xfId="0" applyFont="1"/>
    <xf numFmtId="0" fontId="19" fillId="0" borderId="0" xfId="0" applyFont="1" applyAlignment="1">
      <alignment vertical="center"/>
    </xf>
    <xf numFmtId="0" fontId="19" fillId="0" borderId="0" xfId="0" applyFont="1"/>
    <xf numFmtId="164" fontId="19" fillId="0" borderId="0" xfId="0" applyNumberFormat="1" applyFont="1" applyAlignment="1">
      <alignment horizontal="center"/>
    </xf>
    <xf numFmtId="0" fontId="19" fillId="0" borderId="0" xfId="0" applyFont="1" applyAlignment="1">
      <alignment horizontal="center"/>
    </xf>
    <xf numFmtId="164" fontId="19" fillId="0" borderId="0" xfId="0" applyNumberFormat="1" applyFont="1"/>
    <xf numFmtId="0" fontId="10" fillId="0" borderId="14" xfId="0" applyFont="1" applyBorder="1" applyAlignment="1">
      <alignment horizontal="center" vertical="center"/>
    </xf>
    <xf numFmtId="164" fontId="10" fillId="0" borderId="14" xfId="0" applyNumberFormat="1" applyFont="1" applyBorder="1" applyAlignment="1">
      <alignment horizontal="center" vertical="center"/>
    </xf>
    <xf numFmtId="0" fontId="16" fillId="7" borderId="14" xfId="1" applyFont="1" applyFill="1" applyBorder="1" applyAlignment="1">
      <alignment horizontal="left"/>
    </xf>
    <xf numFmtId="0" fontId="16" fillId="7" borderId="15" xfId="1" applyFont="1" applyFill="1" applyBorder="1" applyAlignment="1">
      <alignment horizontal="left"/>
    </xf>
    <xf numFmtId="164" fontId="0" fillId="7" borderId="16" xfId="0" applyNumberFormat="1" applyFill="1" applyBorder="1" applyAlignment="1">
      <alignment horizontal="center" wrapText="1"/>
    </xf>
    <xf numFmtId="0" fontId="4" fillId="7" borderId="14" xfId="0" applyFont="1" applyFill="1" applyBorder="1" applyAlignment="1">
      <alignment horizontal="left"/>
    </xf>
    <xf numFmtId="0" fontId="11" fillId="5" borderId="12" xfId="0" applyFont="1" applyFill="1" applyBorder="1" applyAlignment="1">
      <alignment horizontal="center"/>
    </xf>
    <xf numFmtId="0" fontId="11" fillId="5" borderId="13"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11" fillId="2" borderId="4"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4" fillId="2" borderId="0" xfId="1" applyFont="1" applyFill="1" applyBorder="1" applyAlignment="1">
      <alignment horizontal="center"/>
    </xf>
    <xf numFmtId="0" fontId="18" fillId="5" borderId="9" xfId="0" applyFont="1" applyFill="1" applyBorder="1" applyAlignment="1">
      <alignment horizontal="center" vertical="center"/>
    </xf>
    <xf numFmtId="0" fontId="18" fillId="5" borderId="10" xfId="0" applyFont="1" applyFill="1" applyBorder="1" applyAlignment="1">
      <alignment horizontal="center" vertical="center"/>
    </xf>
    <xf numFmtId="0" fontId="12" fillId="2" borderId="0" xfId="0" applyFont="1" applyFill="1" applyBorder="1" applyAlignment="1">
      <alignment horizontal="center"/>
    </xf>
    <xf numFmtId="0" fontId="0" fillId="7" borderId="14" xfId="0" applyFill="1" applyBorder="1" applyAlignment="1">
      <alignment horizontal="center" vertical="center"/>
    </xf>
    <xf numFmtId="164" fontId="0" fillId="7" borderId="14" xfId="0" applyNumberFormat="1" applyFill="1" applyBorder="1" applyAlignment="1">
      <alignment horizontal="right" vertical="center"/>
    </xf>
    <xf numFmtId="164" fontId="20" fillId="2" borderId="10" xfId="0" applyNumberFormat="1" applyFont="1" applyFill="1" applyBorder="1" applyAlignment="1">
      <alignment horizontal="center"/>
    </xf>
  </cellXfs>
  <cellStyles count="2">
    <cellStyle name="Hypertextový odkaz" xfId="1"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22861</xdr:colOff>
      <xdr:row>0</xdr:row>
      <xdr:rowOff>91440</xdr:rowOff>
    </xdr:from>
    <xdr:to>
      <xdr:col>2</xdr:col>
      <xdr:colOff>459740</xdr:colOff>
      <xdr:row>3</xdr:row>
      <xdr:rowOff>30480</xdr:rowOff>
    </xdr:to>
    <xdr:pic>
      <xdr:nvPicPr>
        <xdr:cNvPr id="2" name="Obrázek 1">
          <a:extLst>
            <a:ext uri="{FF2B5EF4-FFF2-40B4-BE49-F238E27FC236}">
              <a16:creationId xmlns:a16="http://schemas.microsoft.com/office/drawing/2014/main" id="{B9D8F6AA-D0F9-4DF7-8C76-2C37DA0E9AAA}"/>
            </a:ext>
          </a:extLst>
        </xdr:cNvPr>
        <xdr:cNvPicPr>
          <a:picLocks noChangeAspect="1"/>
        </xdr:cNvPicPr>
      </xdr:nvPicPr>
      <xdr:blipFill>
        <a:blip xmlns:r="http://schemas.openxmlformats.org/officeDocument/2006/relationships" r:embed="rId1"/>
        <a:stretch>
          <a:fillRect/>
        </a:stretch>
      </xdr:blipFill>
      <xdr:spPr>
        <a:xfrm>
          <a:off x="22861" y="91440"/>
          <a:ext cx="2849879" cy="6502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en&#237;k_RYVR%20Farmers_%20vinarstvi%20Chramce_Nahled%20pouze_pro%20T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ik Vinařství "/>
      <sheetName val="Cenik - Vinařství - ROZŠÍŘE (2)"/>
      <sheetName val="Cenik - Vinařství - E-SHOP-TRHY"/>
      <sheetName val="Cenik - Vinařství - E-SHOP- (2)"/>
      <sheetName val="XXXXObjednavkovy formular"/>
      <sheetName val="Sheet2"/>
    </sheetNames>
    <sheetDataSet>
      <sheetData sheetId="0">
        <row r="25">
          <cell r="B25" t="str">
            <v>Ryzling rýnský košer 2015</v>
          </cell>
        </row>
        <row r="26">
          <cell r="B26" t="str">
            <v>Chardonnay košer 2018</v>
          </cell>
        </row>
        <row r="27">
          <cell r="B27" t="str">
            <v>Rulandské šedé košer 2018</v>
          </cell>
        </row>
        <row r="28">
          <cell r="B28" t="str">
            <v>Cuvée Chardonnay + Rulandské šedé košer 2018</v>
          </cell>
        </row>
        <row r="29">
          <cell r="B29" t="str">
            <v>Rosé Rulandské modré pozdní sběr 2019</v>
          </cell>
        </row>
        <row r="30">
          <cell r="B30" t="str">
            <v>Zweigeltrebe pozdní sběr 2016</v>
          </cell>
        </row>
        <row r="31">
          <cell r="B31" t="str">
            <v>Zweigeltrebe výběr z hroznů 2018</v>
          </cell>
        </row>
        <row r="32">
          <cell r="B32" t="str">
            <v>Svatovavřinecké pozdní sběr 2016</v>
          </cell>
        </row>
        <row r="33">
          <cell r="B33" t="str">
            <v>Rulandské modré pozdní sběr 2015</v>
          </cell>
        </row>
        <row r="34">
          <cell r="B34" t="str">
            <v>Rulandské modré výběr z hroznů 2018</v>
          </cell>
        </row>
      </sheetData>
      <sheetData sheetId="1"/>
      <sheetData sheetId="2"/>
      <sheetData sheetId="3"/>
      <sheetData sheetId="4"/>
      <sheetData sheetId="5"/>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emari.cz/" TargetMode="External"/><Relationship Id="rId1" Type="http://schemas.openxmlformats.org/officeDocument/2006/relationships/hyperlink" Target="http://www.ryvrsolutions.eu/"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tabSelected="1" zoomScaleNormal="100" workbookViewId="0">
      <selection activeCell="B7" sqref="B7"/>
    </sheetView>
  </sheetViews>
  <sheetFormatPr defaultColWidth="8.6328125" defaultRowHeight="14.5" x14ac:dyDescent="0.35"/>
  <cols>
    <col min="1" max="1" width="6.54296875" style="6" customWidth="1"/>
    <col min="2" max="2" width="28" customWidth="1"/>
    <col min="3" max="3" width="17.81640625" customWidth="1"/>
    <col min="4" max="4" width="15.81640625" style="16" customWidth="1"/>
    <col min="5" max="5" width="9.81640625" style="16" customWidth="1"/>
    <col min="6" max="6" width="15.81640625" style="16" customWidth="1"/>
    <col min="7" max="7" width="9.81640625" style="16" customWidth="1"/>
    <col min="8" max="8" width="6.90625" style="6" customWidth="1"/>
    <col min="9" max="9" width="12.7265625" style="49" customWidth="1"/>
  </cols>
  <sheetData>
    <row r="1" spans="1:9" ht="18.5" x14ac:dyDescent="0.45">
      <c r="A1" s="1"/>
      <c r="B1" s="2"/>
      <c r="C1" s="2"/>
      <c r="D1" s="3" t="s">
        <v>5</v>
      </c>
      <c r="E1" s="4"/>
      <c r="F1" s="4"/>
      <c r="G1" s="5"/>
      <c r="I1"/>
    </row>
    <row r="2" spans="1:9" ht="18.5" x14ac:dyDescent="0.45">
      <c r="A2" s="1"/>
      <c r="B2" s="2"/>
      <c r="C2" s="2"/>
      <c r="D2" s="7" t="s">
        <v>39</v>
      </c>
      <c r="E2" s="8"/>
      <c r="F2" s="8"/>
      <c r="G2" s="9"/>
      <c r="I2"/>
    </row>
    <row r="3" spans="1:9" ht="19" thickBot="1" x14ac:dyDescent="0.5">
      <c r="A3" s="10"/>
      <c r="B3" s="2"/>
      <c r="C3" s="2"/>
      <c r="D3" s="11" t="s">
        <v>0</v>
      </c>
      <c r="E3" s="12"/>
      <c r="F3" s="12"/>
      <c r="G3" s="13"/>
      <c r="I3"/>
    </row>
    <row r="4" spans="1:9" ht="16" thickBot="1" x14ac:dyDescent="0.4">
      <c r="A4" s="14" t="s">
        <v>1</v>
      </c>
      <c r="B4" s="14"/>
      <c r="C4" s="14"/>
      <c r="D4" s="99" t="s">
        <v>63</v>
      </c>
      <c r="E4" s="99"/>
      <c r="F4" s="99"/>
      <c r="G4" s="99"/>
      <c r="I4"/>
    </row>
    <row r="5" spans="1:9" ht="16" thickBot="1" x14ac:dyDescent="0.4">
      <c r="A5" s="17" t="s">
        <v>2</v>
      </c>
      <c r="B5" s="2"/>
      <c r="C5" s="2"/>
      <c r="D5" s="42" t="s">
        <v>37</v>
      </c>
      <c r="E5" s="43"/>
      <c r="F5" s="44"/>
      <c r="G5" s="45"/>
      <c r="I5"/>
    </row>
    <row r="6" spans="1:9" x14ac:dyDescent="0.35">
      <c r="A6" s="81" t="s">
        <v>58</v>
      </c>
      <c r="B6" s="81"/>
      <c r="C6" s="78" t="s">
        <v>53</v>
      </c>
      <c r="D6" s="79"/>
      <c r="E6" s="79"/>
      <c r="F6" s="79"/>
      <c r="G6" s="79"/>
      <c r="I6"/>
    </row>
    <row r="7" spans="1:9" ht="15" thickBot="1" x14ac:dyDescent="0.4">
      <c r="A7" s="55" t="s">
        <v>52</v>
      </c>
      <c r="B7" s="55"/>
      <c r="C7" s="56" t="s">
        <v>54</v>
      </c>
      <c r="D7" s="57" t="s">
        <v>56</v>
      </c>
      <c r="E7" s="80"/>
      <c r="F7" s="80"/>
      <c r="G7" s="80"/>
      <c r="I7"/>
    </row>
    <row r="8" spans="1:9" ht="21" customHeight="1" x14ac:dyDescent="0.45">
      <c r="A8" s="84" t="s">
        <v>40</v>
      </c>
      <c r="B8" s="85"/>
      <c r="C8" s="85"/>
      <c r="D8" s="85"/>
      <c r="E8" s="85"/>
      <c r="F8" s="85"/>
      <c r="G8" s="86"/>
      <c r="I8"/>
    </row>
    <row r="9" spans="1:9" ht="18.5" customHeight="1" x14ac:dyDescent="0.35">
      <c r="A9" s="87" t="s">
        <v>55</v>
      </c>
      <c r="B9" s="88"/>
      <c r="C9" s="88"/>
      <c r="D9" s="88"/>
      <c r="E9" s="88"/>
      <c r="F9" s="88"/>
      <c r="G9" s="89"/>
    </row>
    <row r="10" spans="1:9" ht="18.5" customHeight="1" thickBot="1" x14ac:dyDescent="0.4">
      <c r="A10" s="90" t="s">
        <v>38</v>
      </c>
      <c r="B10" s="91"/>
      <c r="C10" s="91"/>
      <c r="D10" s="91"/>
      <c r="E10" s="91"/>
      <c r="F10" s="91"/>
      <c r="G10" s="92"/>
    </row>
    <row r="11" spans="1:9" ht="24" customHeight="1" thickBot="1" x14ac:dyDescent="0.4">
      <c r="A11" s="18" t="s">
        <v>6</v>
      </c>
      <c r="B11" s="40" t="s">
        <v>7</v>
      </c>
      <c r="C11" s="40"/>
      <c r="D11" s="19"/>
      <c r="E11" s="19" t="s">
        <v>8</v>
      </c>
      <c r="F11" s="19" t="s">
        <v>9</v>
      </c>
      <c r="G11" s="19" t="s">
        <v>10</v>
      </c>
      <c r="H11" s="50" t="s">
        <v>50</v>
      </c>
      <c r="I11" s="51" t="s">
        <v>51</v>
      </c>
    </row>
    <row r="12" spans="1:9" ht="24" customHeight="1" thickBot="1" x14ac:dyDescent="0.4">
      <c r="A12" s="82" t="s">
        <v>67</v>
      </c>
      <c r="B12" s="83"/>
      <c r="C12" s="83"/>
      <c r="D12" s="83"/>
      <c r="E12" s="83"/>
      <c r="F12" s="83"/>
      <c r="G12" s="83"/>
      <c r="H12" s="97"/>
      <c r="I12" s="98">
        <f>H12*F12</f>
        <v>0</v>
      </c>
    </row>
    <row r="13" spans="1:9" ht="24" customHeight="1" thickTop="1" thickBot="1" x14ac:dyDescent="0.4">
      <c r="A13" s="33"/>
      <c r="B13" s="21" t="s">
        <v>65</v>
      </c>
      <c r="C13" s="22"/>
      <c r="D13" s="23" t="s">
        <v>66</v>
      </c>
      <c r="E13" s="24">
        <v>0.21</v>
      </c>
      <c r="F13" s="25">
        <v>249</v>
      </c>
      <c r="G13" s="23" t="s">
        <v>3</v>
      </c>
      <c r="H13" s="97"/>
      <c r="I13" s="98">
        <f>H13*F13</f>
        <v>0</v>
      </c>
    </row>
    <row r="14" spans="1:9" ht="22" customHeight="1" thickBot="1" x14ac:dyDescent="0.4">
      <c r="A14" s="82" t="s">
        <v>12</v>
      </c>
      <c r="B14" s="83"/>
      <c r="C14" s="83"/>
      <c r="D14" s="83"/>
      <c r="E14" s="83"/>
      <c r="F14" s="83"/>
      <c r="G14" s="83"/>
      <c r="H14" s="52"/>
      <c r="I14" s="98">
        <f>H14*F14</f>
        <v>0</v>
      </c>
    </row>
    <row r="15" spans="1:9" ht="22" customHeight="1" thickTop="1" thickBot="1" x14ac:dyDescent="0.4">
      <c r="A15" s="33">
        <v>542</v>
      </c>
      <c r="B15" s="21" t="s">
        <v>13</v>
      </c>
      <c r="C15" s="22"/>
      <c r="D15" s="23"/>
      <c r="E15" s="24">
        <v>0.15</v>
      </c>
      <c r="F15" s="25">
        <v>6</v>
      </c>
      <c r="G15" s="23" t="s">
        <v>64</v>
      </c>
      <c r="H15" s="52"/>
      <c r="I15" s="53">
        <f>H15*F15</f>
        <v>0</v>
      </c>
    </row>
    <row r="16" spans="1:9" ht="22" customHeight="1" thickBot="1" x14ac:dyDescent="0.4">
      <c r="A16" s="82" t="s">
        <v>41</v>
      </c>
      <c r="B16" s="83"/>
      <c r="C16" s="83"/>
      <c r="D16" s="83"/>
      <c r="E16" s="83"/>
      <c r="F16" s="83"/>
      <c r="G16" s="83"/>
      <c r="H16" s="52"/>
      <c r="I16" s="53">
        <f t="shared" ref="I16:I45" si="0">H16*F16</f>
        <v>0</v>
      </c>
    </row>
    <row r="17" spans="1:9" ht="22" customHeight="1" thickTop="1" x14ac:dyDescent="0.35">
      <c r="A17" s="33">
        <v>123</v>
      </c>
      <c r="B17" s="58" t="s">
        <v>25</v>
      </c>
      <c r="C17" s="41"/>
      <c r="D17" s="59"/>
      <c r="E17" s="24">
        <v>0.15</v>
      </c>
      <c r="F17" s="25">
        <v>53.9</v>
      </c>
      <c r="G17" s="23" t="s">
        <v>24</v>
      </c>
      <c r="H17" s="52"/>
      <c r="I17" s="53">
        <f t="shared" si="0"/>
        <v>0</v>
      </c>
    </row>
    <row r="18" spans="1:9" ht="22" customHeight="1" x14ac:dyDescent="0.35">
      <c r="A18" s="26">
        <v>125</v>
      </c>
      <c r="B18" s="60" t="s">
        <v>26</v>
      </c>
      <c r="C18" s="61"/>
      <c r="D18" s="62"/>
      <c r="E18" s="30">
        <v>0.15</v>
      </c>
      <c r="F18" s="31">
        <v>37.9</v>
      </c>
      <c r="G18" s="29" t="s">
        <v>24</v>
      </c>
      <c r="H18" s="52"/>
      <c r="I18" s="53">
        <f t="shared" si="0"/>
        <v>0</v>
      </c>
    </row>
    <row r="19" spans="1:9" ht="22" customHeight="1" x14ac:dyDescent="0.35">
      <c r="A19" s="33">
        <v>131</v>
      </c>
      <c r="B19" s="58" t="s">
        <v>27</v>
      </c>
      <c r="C19" s="41"/>
      <c r="D19" s="59"/>
      <c r="E19" s="24">
        <v>0.15</v>
      </c>
      <c r="F19" s="37">
        <v>18.899999999999999</v>
      </c>
      <c r="G19" s="23" t="s">
        <v>24</v>
      </c>
      <c r="H19" s="52"/>
      <c r="I19" s="53">
        <f t="shared" si="0"/>
        <v>0</v>
      </c>
    </row>
    <row r="20" spans="1:9" ht="22" customHeight="1" x14ac:dyDescent="0.35">
      <c r="A20" s="26">
        <v>124</v>
      </c>
      <c r="B20" s="60" t="s">
        <v>28</v>
      </c>
      <c r="C20" s="61"/>
      <c r="D20" s="62"/>
      <c r="E20" s="30">
        <v>0.15</v>
      </c>
      <c r="F20" s="31">
        <v>54</v>
      </c>
      <c r="G20" s="29" t="s">
        <v>24</v>
      </c>
      <c r="H20" s="52"/>
      <c r="I20" s="53">
        <f t="shared" si="0"/>
        <v>0</v>
      </c>
    </row>
    <row r="21" spans="1:9" ht="22" customHeight="1" x14ac:dyDescent="0.35">
      <c r="A21" s="33">
        <v>130</v>
      </c>
      <c r="B21" s="21" t="s">
        <v>29</v>
      </c>
      <c r="C21" s="22"/>
      <c r="D21" s="23"/>
      <c r="E21" s="24">
        <v>0.15</v>
      </c>
      <c r="F21" s="25">
        <v>38.9</v>
      </c>
      <c r="G21" s="23" t="s">
        <v>24</v>
      </c>
      <c r="H21" s="52"/>
      <c r="I21" s="53">
        <f t="shared" si="0"/>
        <v>0</v>
      </c>
    </row>
    <row r="22" spans="1:9" ht="22" customHeight="1" x14ac:dyDescent="0.35">
      <c r="A22" s="26">
        <v>129</v>
      </c>
      <c r="B22" s="27" t="s">
        <v>30</v>
      </c>
      <c r="C22" s="28"/>
      <c r="D22" s="29"/>
      <c r="E22" s="30">
        <v>0.15</v>
      </c>
      <c r="F22" s="31">
        <v>33.9</v>
      </c>
      <c r="G22" s="29" t="s">
        <v>24</v>
      </c>
      <c r="H22" s="52"/>
      <c r="I22" s="53">
        <f t="shared" si="0"/>
        <v>0</v>
      </c>
    </row>
    <row r="23" spans="1:9" s="38" customFormat="1" ht="22" customHeight="1" thickBot="1" x14ac:dyDescent="0.4">
      <c r="A23" s="33">
        <v>134</v>
      </c>
      <c r="B23" s="34" t="s">
        <v>31</v>
      </c>
      <c r="C23" s="35"/>
      <c r="D23" s="36"/>
      <c r="E23" s="32">
        <v>0.15</v>
      </c>
      <c r="F23" s="37">
        <v>36</v>
      </c>
      <c r="G23" s="36" t="s">
        <v>14</v>
      </c>
      <c r="H23" s="52"/>
      <c r="I23" s="53">
        <f t="shared" si="0"/>
        <v>0</v>
      </c>
    </row>
    <row r="24" spans="1:9" ht="22" customHeight="1" thickBot="1" x14ac:dyDescent="0.4">
      <c r="A24" s="82" t="s">
        <v>43</v>
      </c>
      <c r="B24" s="83"/>
      <c r="C24" s="83"/>
      <c r="D24" s="83"/>
      <c r="E24" s="83"/>
      <c r="F24" s="83"/>
      <c r="G24" s="83"/>
      <c r="H24" s="52"/>
      <c r="I24" s="53">
        <f t="shared" si="0"/>
        <v>0</v>
      </c>
    </row>
    <row r="25" spans="1:9" ht="22" customHeight="1" thickTop="1" x14ac:dyDescent="0.35">
      <c r="A25" s="20">
        <v>190</v>
      </c>
      <c r="B25" s="58" t="s">
        <v>57</v>
      </c>
      <c r="C25" s="22"/>
      <c r="D25" s="23"/>
      <c r="E25" s="32">
        <v>0.15</v>
      </c>
      <c r="F25" s="25">
        <v>240</v>
      </c>
      <c r="G25" s="23" t="s">
        <v>16</v>
      </c>
      <c r="H25" s="52"/>
      <c r="I25" s="53">
        <f t="shared" si="0"/>
        <v>0</v>
      </c>
    </row>
    <row r="26" spans="1:9" ht="22" customHeight="1" x14ac:dyDescent="0.35">
      <c r="A26" s="26">
        <v>183</v>
      </c>
      <c r="B26" s="27" t="s">
        <v>32</v>
      </c>
      <c r="C26" s="28"/>
      <c r="D26" s="29"/>
      <c r="E26" s="30">
        <v>0.15</v>
      </c>
      <c r="F26" s="31">
        <v>284.5</v>
      </c>
      <c r="G26" s="29" t="s">
        <v>16</v>
      </c>
      <c r="H26" s="52"/>
      <c r="I26" s="53">
        <f t="shared" si="0"/>
        <v>0</v>
      </c>
    </row>
    <row r="27" spans="1:9" ht="22" customHeight="1" x14ac:dyDescent="0.35">
      <c r="A27" s="20">
        <v>181</v>
      </c>
      <c r="B27" s="21" t="s">
        <v>33</v>
      </c>
      <c r="C27" s="22"/>
      <c r="D27" s="23"/>
      <c r="E27" s="24">
        <v>0.15</v>
      </c>
      <c r="F27" s="25">
        <v>284.5</v>
      </c>
      <c r="G27" s="23" t="s">
        <v>16</v>
      </c>
      <c r="H27" s="52"/>
      <c r="I27" s="53">
        <f t="shared" si="0"/>
        <v>0</v>
      </c>
    </row>
    <row r="28" spans="1:9" ht="22" customHeight="1" x14ac:dyDescent="0.35">
      <c r="A28" s="26">
        <v>164</v>
      </c>
      <c r="B28" s="27" t="s">
        <v>34</v>
      </c>
      <c r="C28" s="28"/>
      <c r="D28" s="29"/>
      <c r="E28" s="30">
        <v>0.15</v>
      </c>
      <c r="F28" s="31">
        <v>144.5</v>
      </c>
      <c r="G28" s="29" t="s">
        <v>16</v>
      </c>
      <c r="H28" s="52"/>
      <c r="I28" s="53">
        <f t="shared" si="0"/>
        <v>0</v>
      </c>
    </row>
    <row r="29" spans="1:9" ht="22" customHeight="1" x14ac:dyDescent="0.35">
      <c r="A29" s="33">
        <v>271</v>
      </c>
      <c r="B29" s="34" t="s">
        <v>42</v>
      </c>
      <c r="C29" s="35"/>
      <c r="D29" s="36"/>
      <c r="E29" s="32">
        <v>0.15</v>
      </c>
      <c r="F29" s="37">
        <v>65.8</v>
      </c>
      <c r="G29" s="36" t="s">
        <v>15</v>
      </c>
      <c r="H29" s="52"/>
      <c r="I29" s="53">
        <f t="shared" si="0"/>
        <v>0</v>
      </c>
    </row>
    <row r="30" spans="1:9" ht="22" customHeight="1" thickBot="1" x14ac:dyDescent="0.4">
      <c r="A30" s="26">
        <v>255</v>
      </c>
      <c r="B30" s="27" t="s">
        <v>48</v>
      </c>
      <c r="C30" s="28"/>
      <c r="D30" s="29"/>
      <c r="E30" s="30">
        <v>0.15</v>
      </c>
      <c r="F30" s="31">
        <v>133.80000000000001</v>
      </c>
      <c r="G30" s="29" t="s">
        <v>15</v>
      </c>
      <c r="H30" s="52"/>
      <c r="I30" s="53">
        <f t="shared" si="0"/>
        <v>0</v>
      </c>
    </row>
    <row r="31" spans="1:9" ht="22" customHeight="1" thickBot="1" x14ac:dyDescent="0.4">
      <c r="A31" s="82" t="s">
        <v>17</v>
      </c>
      <c r="B31" s="83"/>
      <c r="C31" s="83"/>
      <c r="D31" s="83"/>
      <c r="E31" s="83"/>
      <c r="F31" s="83"/>
      <c r="G31" s="83"/>
      <c r="H31" s="52"/>
      <c r="I31" s="53">
        <f t="shared" si="0"/>
        <v>0</v>
      </c>
    </row>
    <row r="32" spans="1:9" ht="22" customHeight="1" thickTop="1" x14ac:dyDescent="0.35">
      <c r="A32" s="26">
        <v>602</v>
      </c>
      <c r="B32" s="27" t="s">
        <v>20</v>
      </c>
      <c r="C32" s="28"/>
      <c r="D32" s="29"/>
      <c r="E32" s="30">
        <v>0.21</v>
      </c>
      <c r="F32" s="31">
        <v>85</v>
      </c>
      <c r="G32" s="29" t="s">
        <v>14</v>
      </c>
      <c r="H32" s="52"/>
      <c r="I32" s="53">
        <f t="shared" si="0"/>
        <v>0</v>
      </c>
    </row>
    <row r="33" spans="1:9" ht="22" customHeight="1" x14ac:dyDescent="0.35">
      <c r="A33" s="20">
        <v>605</v>
      </c>
      <c r="B33" s="21" t="s">
        <v>19</v>
      </c>
      <c r="C33" s="22"/>
      <c r="D33" s="23"/>
      <c r="E33" s="32">
        <v>0.21</v>
      </c>
      <c r="F33" s="25">
        <v>85</v>
      </c>
      <c r="G33" s="23" t="s">
        <v>14</v>
      </c>
      <c r="H33" s="54"/>
      <c r="I33" s="53">
        <f t="shared" si="0"/>
        <v>0</v>
      </c>
    </row>
    <row r="34" spans="1:9" ht="22" customHeight="1" thickBot="1" x14ac:dyDescent="0.4">
      <c r="A34" s="26">
        <v>608</v>
      </c>
      <c r="B34" s="27" t="s">
        <v>18</v>
      </c>
      <c r="C34" s="28"/>
      <c r="D34" s="29"/>
      <c r="E34" s="30">
        <v>0.21</v>
      </c>
      <c r="F34" s="31">
        <v>90</v>
      </c>
      <c r="G34" s="29" t="s">
        <v>14</v>
      </c>
      <c r="H34" s="52"/>
      <c r="I34" s="53">
        <f t="shared" si="0"/>
        <v>0</v>
      </c>
    </row>
    <row r="35" spans="1:9" ht="22" customHeight="1" thickBot="1" x14ac:dyDescent="0.4">
      <c r="A35" s="94" t="s">
        <v>11</v>
      </c>
      <c r="B35" s="95"/>
      <c r="C35" s="95"/>
      <c r="D35" s="95"/>
      <c r="E35" s="95"/>
      <c r="F35" s="95"/>
      <c r="G35" s="95"/>
      <c r="H35" s="52"/>
      <c r="I35" s="53">
        <f t="shared" si="0"/>
        <v>0</v>
      </c>
    </row>
    <row r="36" spans="1:9" ht="22" customHeight="1" x14ac:dyDescent="0.35">
      <c r="A36" s="33">
        <v>1028</v>
      </c>
      <c r="B36" s="21" t="str">
        <f>'[1]Cenik Vinařství '!B25</f>
        <v>Ryzling rýnský košer 2015</v>
      </c>
      <c r="C36" s="22"/>
      <c r="D36" s="22" t="s">
        <v>21</v>
      </c>
      <c r="E36" s="24">
        <v>0.21</v>
      </c>
      <c r="F36" s="25">
        <v>219</v>
      </c>
      <c r="G36" s="23" t="s">
        <v>3</v>
      </c>
      <c r="H36" s="52"/>
      <c r="I36" s="53">
        <f t="shared" si="0"/>
        <v>0</v>
      </c>
    </row>
    <row r="37" spans="1:9" ht="22" customHeight="1" x14ac:dyDescent="0.35">
      <c r="A37" s="26">
        <v>1029</v>
      </c>
      <c r="B37" s="27" t="str">
        <f>'[1]Cenik Vinařství '!B26</f>
        <v>Chardonnay košer 2018</v>
      </c>
      <c r="C37" s="28"/>
      <c r="D37" s="28" t="s">
        <v>22</v>
      </c>
      <c r="E37" s="30">
        <v>0.21</v>
      </c>
      <c r="F37" s="31">
        <v>224</v>
      </c>
      <c r="G37" s="29" t="s">
        <v>3</v>
      </c>
      <c r="H37" s="52"/>
      <c r="I37" s="53">
        <f t="shared" si="0"/>
        <v>0</v>
      </c>
    </row>
    <row r="38" spans="1:9" ht="22" customHeight="1" x14ac:dyDescent="0.35">
      <c r="A38" s="33">
        <v>1030</v>
      </c>
      <c r="B38" s="21" t="str">
        <f>'[1]Cenik Vinařství '!B27</f>
        <v>Rulandské šedé košer 2018</v>
      </c>
      <c r="C38" s="22"/>
      <c r="D38" s="22" t="s">
        <v>22</v>
      </c>
      <c r="E38" s="24">
        <v>0.21</v>
      </c>
      <c r="F38" s="25">
        <v>224</v>
      </c>
      <c r="G38" s="23" t="s">
        <v>3</v>
      </c>
      <c r="H38" s="52"/>
      <c r="I38" s="53">
        <f t="shared" si="0"/>
        <v>0</v>
      </c>
    </row>
    <row r="39" spans="1:9" ht="22" customHeight="1" x14ac:dyDescent="0.35">
      <c r="A39" s="26">
        <v>1031</v>
      </c>
      <c r="B39" s="27" t="str">
        <f>'[1]Cenik Vinařství '!B28</f>
        <v>Cuvée Chardonnay + Rulandské šedé košer 2018</v>
      </c>
      <c r="C39" s="28"/>
      <c r="D39" s="28" t="s">
        <v>22</v>
      </c>
      <c r="E39" s="30">
        <v>0.21</v>
      </c>
      <c r="F39" s="31">
        <v>224</v>
      </c>
      <c r="G39" s="29" t="s">
        <v>3</v>
      </c>
      <c r="H39" s="52"/>
      <c r="I39" s="53">
        <f t="shared" si="0"/>
        <v>0</v>
      </c>
    </row>
    <row r="40" spans="1:9" ht="22" customHeight="1" x14ac:dyDescent="0.35">
      <c r="A40" s="33">
        <v>1032</v>
      </c>
      <c r="B40" s="21" t="str">
        <f>'[1]Cenik Vinařství '!B29</f>
        <v>Rosé Rulandské modré pozdní sběr 2019</v>
      </c>
      <c r="C40" s="41"/>
      <c r="D40" s="41" t="s">
        <v>35</v>
      </c>
      <c r="E40" s="24">
        <v>0.21</v>
      </c>
      <c r="F40" s="25">
        <v>219</v>
      </c>
      <c r="G40" s="23" t="s">
        <v>3</v>
      </c>
      <c r="H40" s="52"/>
      <c r="I40" s="53">
        <f t="shared" si="0"/>
        <v>0</v>
      </c>
    </row>
    <row r="41" spans="1:9" ht="22" customHeight="1" x14ac:dyDescent="0.35">
      <c r="A41" s="26">
        <v>1033</v>
      </c>
      <c r="B41" s="27" t="str">
        <f>'[1]Cenik Vinařství '!B30</f>
        <v>Zweigeltrebe pozdní sběr 2016</v>
      </c>
      <c r="C41" s="28"/>
      <c r="D41" s="28" t="s">
        <v>36</v>
      </c>
      <c r="E41" s="30">
        <v>0.21</v>
      </c>
      <c r="F41" s="31">
        <v>224</v>
      </c>
      <c r="G41" s="29" t="s">
        <v>3</v>
      </c>
      <c r="H41" s="52"/>
      <c r="I41" s="53">
        <f t="shared" si="0"/>
        <v>0</v>
      </c>
    </row>
    <row r="42" spans="1:9" ht="22" customHeight="1" x14ac:dyDescent="0.35">
      <c r="A42" s="33">
        <v>1034</v>
      </c>
      <c r="B42" s="21" t="str">
        <f>'[1]Cenik Vinařství '!B31</f>
        <v>Zweigeltrebe výběr z hroznů 2018</v>
      </c>
      <c r="C42" s="22"/>
      <c r="D42" s="22" t="s">
        <v>23</v>
      </c>
      <c r="E42" s="24">
        <v>0.21</v>
      </c>
      <c r="F42" s="25">
        <v>254</v>
      </c>
      <c r="G42" s="23" t="s">
        <v>3</v>
      </c>
      <c r="H42" s="52"/>
      <c r="I42" s="53">
        <f t="shared" si="0"/>
        <v>0</v>
      </c>
    </row>
    <row r="43" spans="1:9" ht="22" customHeight="1" x14ac:dyDescent="0.35">
      <c r="A43" s="26">
        <v>1035</v>
      </c>
      <c r="B43" s="27" t="str">
        <f>'[1]Cenik Vinařství '!B32</f>
        <v>Svatovavřinecké pozdní sběr 2016</v>
      </c>
      <c r="C43" s="28"/>
      <c r="D43" s="28" t="s">
        <v>36</v>
      </c>
      <c r="E43" s="30">
        <v>0.21</v>
      </c>
      <c r="F43" s="31">
        <v>219</v>
      </c>
      <c r="G43" s="29" t="s">
        <v>3</v>
      </c>
      <c r="H43" s="52"/>
      <c r="I43" s="53">
        <f t="shared" si="0"/>
        <v>0</v>
      </c>
    </row>
    <row r="44" spans="1:9" ht="22" customHeight="1" x14ac:dyDescent="0.35">
      <c r="A44" s="33">
        <v>1036</v>
      </c>
      <c r="B44" s="21" t="str">
        <f>'[1]Cenik Vinařství '!B33</f>
        <v>Rulandské modré pozdní sběr 2015</v>
      </c>
      <c r="C44" s="22"/>
      <c r="D44" s="22" t="s">
        <v>36</v>
      </c>
      <c r="E44" s="24">
        <v>0.21</v>
      </c>
      <c r="F44" s="25">
        <v>219</v>
      </c>
      <c r="G44" s="23" t="s">
        <v>3</v>
      </c>
      <c r="H44" s="52"/>
      <c r="I44" s="53">
        <f t="shared" si="0"/>
        <v>0</v>
      </c>
    </row>
    <row r="45" spans="1:9" ht="22" customHeight="1" x14ac:dyDescent="0.35">
      <c r="A45" s="64">
        <v>1037</v>
      </c>
      <c r="B45" s="65" t="str">
        <f>'[1]Cenik Vinařství '!B34</f>
        <v>Rulandské modré výběr z hroznů 2018</v>
      </c>
      <c r="C45" s="66"/>
      <c r="D45" s="66" t="s">
        <v>23</v>
      </c>
      <c r="E45" s="67">
        <v>0.21</v>
      </c>
      <c r="F45" s="68">
        <f>288.43*1.21</f>
        <v>349.00029999999998</v>
      </c>
      <c r="G45" s="69" t="s">
        <v>3</v>
      </c>
      <c r="H45" s="52"/>
      <c r="I45" s="53">
        <f t="shared" si="0"/>
        <v>0</v>
      </c>
    </row>
    <row r="46" spans="1:9" ht="23.5" x14ac:dyDescent="0.55000000000000004">
      <c r="A46" s="96" t="s">
        <v>45</v>
      </c>
      <c r="B46" s="96"/>
      <c r="C46" s="96"/>
      <c r="D46" s="96" t="s">
        <v>46</v>
      </c>
      <c r="E46" s="96"/>
      <c r="F46" s="96"/>
      <c r="G46" s="96"/>
      <c r="H46" s="76" t="s">
        <v>49</v>
      </c>
      <c r="I46" s="77">
        <f>SUM(I12:I45)</f>
        <v>0</v>
      </c>
    </row>
    <row r="47" spans="1:9" ht="15.5" x14ac:dyDescent="0.35">
      <c r="A47" s="93" t="s">
        <v>4</v>
      </c>
      <c r="B47" s="93"/>
      <c r="C47" s="93"/>
      <c r="D47" s="47" t="s">
        <v>44</v>
      </c>
      <c r="E47" s="48" t="s">
        <v>47</v>
      </c>
      <c r="F47" s="46"/>
      <c r="G47" s="46"/>
      <c r="H47" s="76"/>
      <c r="I47" s="77"/>
    </row>
    <row r="48" spans="1:9" x14ac:dyDescent="0.35">
      <c r="A48" s="1"/>
      <c r="B48" s="2"/>
      <c r="C48" s="2"/>
      <c r="D48" s="15"/>
      <c r="E48" s="15"/>
      <c r="F48" s="15"/>
      <c r="G48" s="15"/>
      <c r="H48" s="76"/>
      <c r="I48" s="77"/>
    </row>
    <row r="49" spans="1:11" x14ac:dyDescent="0.35">
      <c r="A49" s="63"/>
      <c r="B49" s="39"/>
      <c r="C49" s="39"/>
      <c r="D49" s="23"/>
      <c r="E49" s="23"/>
      <c r="F49" s="23"/>
      <c r="G49" s="23"/>
      <c r="H49" s="76"/>
      <c r="I49" s="77"/>
    </row>
    <row r="51" spans="1:11" x14ac:dyDescent="0.35">
      <c r="A51" s="71" t="s">
        <v>59</v>
      </c>
      <c r="B51" s="72"/>
      <c r="C51" s="72"/>
      <c r="D51" s="73"/>
      <c r="E51" s="73"/>
      <c r="F51" s="73"/>
      <c r="G51" s="73"/>
      <c r="H51" s="74"/>
      <c r="I51" s="75"/>
      <c r="J51" s="70"/>
      <c r="K51" s="70"/>
    </row>
    <row r="52" spans="1:11" x14ac:dyDescent="0.35">
      <c r="A52" s="71"/>
      <c r="B52" s="72"/>
      <c r="C52" s="72"/>
      <c r="D52" s="73"/>
      <c r="E52" s="73"/>
      <c r="F52" s="73"/>
      <c r="G52" s="73"/>
      <c r="H52" s="74"/>
      <c r="I52" s="75"/>
      <c r="J52" s="70"/>
      <c r="K52" s="70"/>
    </row>
    <row r="53" spans="1:11" x14ac:dyDescent="0.35">
      <c r="A53" s="72" t="s">
        <v>60</v>
      </c>
      <c r="B53" s="72"/>
      <c r="C53" s="72"/>
      <c r="D53" s="73"/>
      <c r="E53" s="73"/>
      <c r="F53" s="73"/>
      <c r="G53" s="73"/>
      <c r="H53" s="74"/>
      <c r="I53" s="75"/>
      <c r="J53" s="70"/>
      <c r="K53" s="70"/>
    </row>
    <row r="54" spans="1:11" x14ac:dyDescent="0.35">
      <c r="A54" s="72"/>
      <c r="B54" s="72"/>
      <c r="C54" s="72"/>
      <c r="D54" s="73"/>
      <c r="E54" s="73"/>
      <c r="F54" s="73"/>
      <c r="G54" s="73"/>
      <c r="H54" s="74"/>
      <c r="I54" s="75"/>
      <c r="J54" s="70"/>
      <c r="K54" s="70"/>
    </row>
    <row r="55" spans="1:11" x14ac:dyDescent="0.35">
      <c r="A55" s="72" t="s">
        <v>62</v>
      </c>
      <c r="B55" s="72"/>
      <c r="C55" s="72"/>
      <c r="D55" s="73"/>
      <c r="E55" s="73"/>
      <c r="F55" s="73"/>
      <c r="G55" s="73"/>
      <c r="H55" s="74"/>
      <c r="I55" s="75"/>
      <c r="J55" s="70"/>
      <c r="K55" s="70"/>
    </row>
    <row r="56" spans="1:11" x14ac:dyDescent="0.35">
      <c r="A56" s="72"/>
      <c r="B56" s="72"/>
      <c r="C56" s="72"/>
      <c r="D56" s="73"/>
      <c r="E56" s="73"/>
      <c r="F56" s="73"/>
      <c r="G56" s="73"/>
      <c r="H56" s="74"/>
      <c r="I56" s="75"/>
      <c r="J56" s="70"/>
      <c r="K56" s="70"/>
    </row>
    <row r="57" spans="1:11" x14ac:dyDescent="0.35">
      <c r="A57" s="72" t="s">
        <v>61</v>
      </c>
      <c r="B57" s="72"/>
      <c r="C57" s="72"/>
      <c r="D57" s="73"/>
      <c r="E57" s="73"/>
      <c r="F57" s="73"/>
      <c r="G57" s="73"/>
      <c r="H57" s="74"/>
      <c r="I57" s="75"/>
      <c r="J57" s="70"/>
      <c r="K57" s="70"/>
    </row>
  </sheetData>
  <mergeCells count="18">
    <mergeCell ref="A6:B6"/>
    <mergeCell ref="A16:G16"/>
    <mergeCell ref="A8:G8"/>
    <mergeCell ref="A9:G9"/>
    <mergeCell ref="A10:G10"/>
    <mergeCell ref="A14:G14"/>
    <mergeCell ref="A12:G12"/>
    <mergeCell ref="H46:H49"/>
    <mergeCell ref="I46:I49"/>
    <mergeCell ref="D4:G4"/>
    <mergeCell ref="C6:G6"/>
    <mergeCell ref="E7:G7"/>
    <mergeCell ref="A47:C47"/>
    <mergeCell ref="A24:G24"/>
    <mergeCell ref="A31:G31"/>
    <mergeCell ref="A35:G35"/>
    <mergeCell ref="A46:C46"/>
    <mergeCell ref="D46:G46"/>
  </mergeCells>
  <hyperlinks>
    <hyperlink ref="A47" r:id="rId1" display="www.ryvrsolutions.eu"/>
    <hyperlink ref="D47" r:id="rId2"/>
  </hyperlinks>
  <pageMargins left="0.23622047244094491" right="0.23622047244094491" top="0.74803149606299213" bottom="0.74803149606299213" header="0.31496062992125984" footer="0.31496062992125984"/>
  <pageSetup paperSize="9" scale="74" firstPageNumber="0"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Cenik-JAP</vt:lpstr>
      <vt:lpstr>'Cenik-JAP'!Oblast_tisku</vt:lpstr>
    </vt:vector>
  </TitlesOfParts>
  <Company>Turkle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Yumiko Klement</dc:creator>
  <cp:lastModifiedBy>Yumiko Klement</cp:lastModifiedBy>
  <cp:lastPrinted>2021-11-08T13:02:54Z</cp:lastPrinted>
  <dcterms:created xsi:type="dcterms:W3CDTF">2021-09-01T12:12:51Z</dcterms:created>
  <dcterms:modified xsi:type="dcterms:W3CDTF">2021-11-08T13:06:41Z</dcterms:modified>
</cp:coreProperties>
</file>